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G40" s="1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33" l="1"/>
  <c r="G41" s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<sst xmlns="http://schemas.openxmlformats.org/spreadsheetml/2006/main" count="56" uniqueCount="53">
  <si>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</si>
  <si>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</si>
  <si>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</si>
  <si>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</si>
  <si>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</si>
  <si>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</si>
  <si>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</si>
  <si>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</si>
  <si>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</si>
  <si>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</si>
  <si>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</si>
  <si>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</si>
  <si>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</si>
  <si>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</si>
  <si>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</si>
  <si>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</si>
  <si>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</si>
  <si>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</si>
  <si>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</si>
  <si>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</si>
  <si>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</si>
  <si>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</si>
  <si>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</si>
  <si>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</si>
  <si>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</si>
  <si>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</si>
  <si>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</si>
  <si>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</si>
  <si>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</si>
  <si>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</si>
  <si>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</si>
  <si>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</si>
  <si>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</si>
  <si>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</si>
  <si>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</si>
  <si>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</si>
  <si>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</si>
  <si>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</si>
  <si>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</si>
  <si>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</si>
  <si>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</si>
  <si>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</si>
  <si>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</si>
  <si>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</si>
  <si>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</si>
  <si>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</si>
  <si>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</si>
  <si>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</si>
  <si>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</si>
  <si>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</si>
  <si>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до 5 метров</t>
  </si>
  <si>
    <t>AL-KO DIVE 6300/4</t>
  </si>
  <si>
    <t>Гарантия на насос AL-KO - 3 года, на работы - 1 год.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</si>
</sst>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O45" sqref="O45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49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21</v>
      </c>
      <c r="B6" s="28"/>
      <c r="C6" s="28"/>
      <c r="D6" s="28"/>
      <c r="E6" s="34" t="s">
        <v>50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51</v>
      </c>
      <c r="C9" s="26"/>
      <c r="D9" s="26"/>
      <c r="E9" s="26"/>
      <c r="F9" s="27"/>
      <c r="G9" s="1">
        <v>1</v>
      </c>
      <c r="H9" s="1">
        <v>9490</v>
      </c>
      <c r="I9" s="1">
        <f>H9*G9</f>
        <v>9490</v>
      </c>
      <c r="L9" s="5"/>
      <c r="M9" s="4"/>
      <c r="N9" s="5"/>
      <c r="O9" s="5"/>
    </row>
    <row r="10" spans="1:15">
      <c r="A10" s="1">
        <v>2</v>
      </c>
      <c r="B10" s="25" t="s">
        <v>22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23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24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25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26</v>
      </c>
      <c r="C14" s="26"/>
      <c r="D14" s="26"/>
      <c r="E14" s="26"/>
      <c r="F14" s="27"/>
      <c r="G14" s="1">
        <v>8</v>
      </c>
      <c r="H14" s="1">
        <v>90</v>
      </c>
      <c r="I14" s="1">
        <f t="shared" si="0"/>
        <v>720</v>
      </c>
    </row>
    <row r="15" spans="1:15">
      <c r="A15" s="1">
        <v>7</v>
      </c>
      <c r="B15" s="25" t="s">
        <v>27</v>
      </c>
      <c r="C15" s="26"/>
      <c r="D15" s="26"/>
      <c r="E15" s="26"/>
      <c r="F15" s="27"/>
      <c r="G15" s="1">
        <v>5</v>
      </c>
      <c r="H15" s="1">
        <v>80</v>
      </c>
      <c r="I15" s="1">
        <f t="shared" si="0"/>
        <v>400</v>
      </c>
    </row>
    <row r="16" spans="1:15">
      <c r="A16" s="1">
        <v>8</v>
      </c>
      <c r="B16" s="25" t="s">
        <v>28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29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30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31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32</v>
      </c>
      <c r="C20" s="26"/>
      <c r="D20" s="26"/>
      <c r="E20" s="26"/>
      <c r="F20" s="27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25" t="s">
        <v>33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34</v>
      </c>
      <c r="C22" s="26"/>
      <c r="D22" s="26"/>
      <c r="E22" s="26"/>
      <c r="F22" s="27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25" t="s">
        <v>35</v>
      </c>
      <c r="C23" s="26"/>
      <c r="D23" s="26"/>
      <c r="E23" s="26"/>
      <c r="F23" s="27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25" t="s">
        <v>43</v>
      </c>
      <c r="C24" s="26"/>
      <c r="D24" s="26"/>
      <c r="E24" s="26"/>
      <c r="F24" s="27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25" t="s">
        <v>44</v>
      </c>
      <c r="C25" s="26"/>
      <c r="D25" s="26"/>
      <c r="E25" s="26"/>
      <c r="F25" s="27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21" t="s">
        <v>36</v>
      </c>
      <c r="C26" s="22"/>
      <c r="D26" s="22"/>
      <c r="E26" s="22"/>
      <c r="F26" s="23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25" t="s">
        <v>37</v>
      </c>
      <c r="C27" s="26"/>
      <c r="D27" s="26"/>
      <c r="E27" s="26"/>
      <c r="F27" s="27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25" t="s">
        <v>38</v>
      </c>
      <c r="C28" s="26"/>
      <c r="D28" s="26"/>
      <c r="E28" s="26"/>
      <c r="F28" s="27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25" t="s">
        <v>39</v>
      </c>
      <c r="C29" s="26"/>
      <c r="D29" s="26"/>
      <c r="E29" s="26"/>
      <c r="F29" s="27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25" t="s">
        <v>40</v>
      </c>
      <c r="C30" s="26"/>
      <c r="D30" s="26"/>
      <c r="E30" s="26"/>
      <c r="F30" s="27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21" t="s">
        <v>41</v>
      </c>
      <c r="C31" s="22"/>
      <c r="D31" s="22"/>
      <c r="E31" s="22"/>
      <c r="F31" s="23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21" t="s">
        <v>42</v>
      </c>
      <c r="C32" s="22"/>
      <c r="D32" s="22"/>
      <c r="E32" s="22"/>
      <c r="F32" s="23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5" t="s">
        <v>12</v>
      </c>
      <c r="C33" s="16"/>
      <c r="D33" s="16"/>
      <c r="E33" s="16"/>
      <c r="F33" s="17"/>
      <c r="G33" s="15">
        <f>SUM(I9:I32)</f>
        <v>24965</v>
      </c>
      <c r="H33" s="16"/>
      <c r="I33" s="17"/>
    </row>
    <row r="34" spans="1:11" ht="30.75" customHeight="1">
      <c r="A34" s="1"/>
      <c r="B34" s="18" t="s">
        <v>9</v>
      </c>
      <c r="C34" s="19"/>
      <c r="D34" s="19"/>
      <c r="E34" s="19"/>
      <c r="F34" s="20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25" t="s">
        <v>20</v>
      </c>
      <c r="C35" s="26"/>
      <c r="D35" s="26"/>
      <c r="E35" s="26"/>
      <c r="F35" s="27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25" t="s">
        <v>45</v>
      </c>
      <c r="C36" s="26"/>
      <c r="D36" s="26"/>
      <c r="E36" s="26"/>
      <c r="F36" s="27"/>
      <c r="G36" s="1">
        <v>1</v>
      </c>
      <c r="H36" s="1">
        <v>5000</v>
      </c>
      <c r="I36" s="1">
        <f>H36*G36</f>
        <v>5000</v>
      </c>
    </row>
    <row r="37" spans="1:11" ht="30" customHeight="1">
      <c r="A37" s="1">
        <v>3</v>
      </c>
      <c r="B37" s="21" t="s">
        <v>46</v>
      </c>
      <c r="C37" s="22"/>
      <c r="D37" s="22"/>
      <c r="E37" s="22"/>
      <c r="F37" s="23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21" t="s">
        <v>10</v>
      </c>
      <c r="C38" s="22"/>
      <c r="D38" s="22"/>
      <c r="E38" s="22"/>
      <c r="F38" s="23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21" t="s">
        <v>47</v>
      </c>
      <c r="C39" s="22"/>
      <c r="D39" s="22"/>
      <c r="E39" s="22"/>
      <c r="F39" s="23"/>
      <c r="G39" s="1">
        <v>3</v>
      </c>
      <c r="H39" s="1">
        <v>1800</v>
      </c>
      <c r="I39" s="1">
        <f>H39*G39</f>
        <v>5400</v>
      </c>
    </row>
    <row r="40" spans="1:11">
      <c r="A40" s="1"/>
      <c r="B40" s="24" t="s">
        <v>11</v>
      </c>
      <c r="C40" s="24"/>
      <c r="D40" s="24"/>
      <c r="E40" s="24"/>
      <c r="F40" s="24"/>
      <c r="G40" s="15">
        <f>SUM(I35:I39)</f>
        <v>16250</v>
      </c>
      <c r="H40" s="16"/>
      <c r="I40" s="17"/>
    </row>
    <row r="41" spans="1:11">
      <c r="A41" s="4"/>
      <c r="B41" s="11" t="s">
        <v>13</v>
      </c>
      <c r="C41" s="11"/>
      <c r="D41" s="11"/>
      <c r="E41" s="11"/>
      <c r="F41" s="11"/>
      <c r="G41" s="9">
        <f>G40+G33</f>
        <v>41215</v>
      </c>
      <c r="H41" s="8"/>
      <c r="I41" s="8"/>
    </row>
    <row r="42" spans="1:11" ht="18.75">
      <c r="A42" s="4"/>
      <c r="B42" s="8"/>
      <c r="C42" s="8"/>
      <c r="D42" s="13" t="s">
        <v>16</v>
      </c>
      <c r="E42" s="13"/>
      <c r="F42" s="13"/>
      <c r="G42" s="14">
        <f>G41*0.95</f>
        <v>39154.25</v>
      </c>
      <c r="H42" s="14"/>
      <c r="I42" s="8"/>
    </row>
    <row r="43" spans="1:11">
      <c r="A43" s="12" t="s">
        <v>52</v>
      </c>
      <c r="B43" s="12"/>
      <c r="C43" s="12"/>
      <c r="D43" s="12"/>
      <c r="E43" s="12"/>
      <c r="F43" s="12"/>
      <c r="G43" s="12"/>
      <c r="H43" s="12"/>
      <c r="I43" s="12"/>
    </row>
    <row r="44" spans="1:11">
      <c r="A44" s="36" t="s">
        <v>18</v>
      </c>
      <c r="B44" s="36"/>
      <c r="C44" s="36"/>
      <c r="D44" s="36"/>
      <c r="E44" s="36"/>
      <c r="F44" s="36"/>
      <c r="G44" s="36"/>
      <c r="H44" s="10"/>
      <c r="I44" s="10"/>
      <c r="J44" s="6"/>
      <c r="K44" s="6"/>
    </row>
    <row r="45" spans="1:11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48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7" t="s">
        <v>15</v>
      </c>
      <c r="B47" s="37"/>
      <c r="C47" s="37"/>
      <c r="D47" s="37"/>
      <c r="E47" s="37"/>
      <c r="F47" s="37"/>
      <c r="G47" s="37"/>
      <c r="H47" s="37"/>
      <c r="I47" s="37"/>
      <c r="J47" s="6"/>
      <c r="K47" s="6"/>
    </row>
    <row r="48" spans="1:11">
      <c r="A48" s="35" t="s">
        <v>19</v>
      </c>
      <c r="B48" s="35"/>
      <c r="C48" s="35"/>
      <c r="D48" s="35"/>
      <c r="E48" s="35"/>
      <c r="F48" s="35"/>
      <c r="G48" s="35"/>
      <c r="H48" s="35"/>
      <c r="I48" s="3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  <mergeCell ref="A48:I48"/>
    <mergeCell ref="A44:G44"/>
    <mergeCell ref="A45:I45"/>
    <mergeCell ref="A46:I46"/>
    <mergeCell ref="A47:I47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2017-01-27T13:04:04Z</dcterms:modified>
</cp:coreProperties>
</file>